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4f6aadc0942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Your budget" sheetId="1" r:id="R4aa4213d905d4743"/>
    <x:sheet xmlns:r="http://schemas.openxmlformats.org/officeDocument/2006/relationships" name="Worked example" sheetId="2" r:id="R7d60db02ce87486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(#,##0.00);&quot;—&quot;"/>
    <x:numFmt numFmtId="201" formatCode="0.0%"/>
  </x:numFmts>
  <x:fonts count="7">
    <x:font>
      <x:sz val="11"/>
      <x:name val="Carlito"/>
    </x:font>
    <x:font>
      <x:sz val="11"/>
      <x:color rgb="FF292524"/>
      <x:name val="Arial"/>
    </x:font>
    <x:font>
      <x:b/>
      <x:sz val="16"/>
      <x:color rgb="FF292524"/>
      <x:name val="Arial"/>
    </x:font>
    <x:font>
      <x:i/>
      <x:sz val="10"/>
      <x:color rgb="FF57534E"/>
      <x:name val="Arial"/>
    </x:font>
    <x:font>
      <x:b/>
      <x:sz val="11"/>
      <x:color rgb="FFFFFFFF"/>
      <x:name val="Arial"/>
    </x:font>
    <x:font>
      <x:b/>
      <x:sz val="11"/>
      <x:color rgb="FF292524"/>
      <x:name val="Arial"/>
    </x:font>
    <x:font>
      <x:sz val="11"/>
      <x:color rgb="FF1D4ED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92524"/>
      </x:patternFill>
    </x:fill>
    <x:fill>
      <x:patternFill patternType="solid">
        <x:fgColor rgb="FFF4EDDF"/>
      </x:patternFill>
    </x:fill>
    <x:fill>
      <x:patternFill patternType="solid">
        <x:fgColor rgb="FFFEF3C7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36343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horizontal="right"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0" fontId="5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200" fontId="6" fillId="4" borderId="0" xfId="0" applyNumberFormat="1" applyFont="1" applyFill="1" applyBorder="1" applyAlignment="1">
      <x:alignment vertical="center"/>
    </x:xf>
    <x:xf numFmtId="201" fontId="6" fillId="4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a86aae30244798" /><Relationship Type="http://schemas.openxmlformats.org/officeDocument/2006/relationships/theme" Target="/xl/theme/theme1.xml" Id="R92929667b70b4654" /><Relationship Type="http://schemas.openxmlformats.org/officeDocument/2006/relationships/sharedStrings" Target="/xl/sharedStrings.xml" Id="R3b65caa5cea54fcd" /><Relationship Type="http://schemas.openxmlformats.org/officeDocument/2006/relationships/worksheet" Target="/xl/worksheets/sheet1.xml" Id="R4aa4213d905d4743" /><Relationship Type="http://schemas.openxmlformats.org/officeDocument/2006/relationships/worksheet" Target="/xl/worksheets/sheet2.xml" Id="R7d60db02ce87486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A36343"/>
  </x:sheetPr>
  <x:sheetViews>
    <x:sheetView showGridLines="0" workbookViewId="0"/>
  </x:sheetViews>
  <x:sheetFormatPr defaultRowHeight="15"/>
  <x:cols>
    <x:col min="1" max="1" width="34" hidden="0" customWidth="1"/>
    <x:col min="2" max="2" width="12" hidden="0" customWidth="1"/>
    <x:col min="3" max="3" width="12" hidden="0" customWidth="1"/>
    <x:col min="4" max="4" width="16" hidden="0" customWidth="1"/>
    <x:col min="5" max="5" width="17" hidden="0" customWidth="1"/>
    <x:col min="6" max="6" width="17" hidden="0" customWidth="1"/>
    <x:col min="7" max="7" width="17" hidden="0" customWidth="1"/>
  </x:cols>
  <x:sheetData>
    <x:row r="1" ht="24" customHeight="1">
      <x:c r="A1" s="2"/>
      <x:c r="B1" s="6"/>
      <x:c r="C1" s="6"/>
      <x:c r="D1" s="6"/>
      <x:c r="E1" s="6"/>
      <x:c r="F1" s="6"/>
      <x:c r="G1" s="6"/>
    </x:row>
    <x:row r="2" ht="30" customHeight="1">
      <x:c r="A2" s="4" t="str">
        <x:v>Your tour budget</x:v>
      </x:c>
      <x:c r="B2" s="5"/>
      <x:c r="C2" s="5"/>
      <x:c r="D2" s="5"/>
      <x:c r="E2" s="5"/>
      <x:c r="F2" s="5"/>
      <x:c r="G2" s="5"/>
    </x:row>
    <x:row r="3" ht="24" customHeight="1">
      <x:c r="A3" s="7" t="str">
        <x:v>Enter one currency. Blue cells are editable. Enter 0 for every unused amount.</x:v>
      </x:c>
      <x:c r="B3" s="2"/>
      <x:c r="C3" s="2"/>
      <x:c r="D3" s="2"/>
      <x:c r="E3" s="2"/>
      <x:c r="F3" s="2"/>
      <x:c r="G3" s="2"/>
    </x:row>
    <x:row r="4" ht="24" customHeight="1">
      <x:c r="A4" s="7" t="str">
        <x:v>Actuals stay blank until entered. A positive cost variance means overspend.</x:v>
      </x:c>
      <x:c r="B4" s="2"/>
      <x:c r="C4" s="2"/>
      <x:c r="D4" s="2"/>
      <x:c r="E4" s="2"/>
      <x:c r="F4" s="2"/>
      <x:c r="G4" s="2"/>
    </x:row>
    <x:row r="5" ht="28" customHeight="1">
      <x:c r="A5" s="10" t="str">
        <x:v>Tour summary</x:v>
      </x:c>
      <x:c r="B5" s="10"/>
      <x:c r="C5" s="10"/>
      <x:c r="D5" s="10"/>
      <x:c r="E5" s="10" t="str">
        <x:v>Budget</x:v>
      </x:c>
      <x:c r="F5" s="10" t="str">
        <x:v>Actual</x:v>
      </x:c>
      <x:c r="G5" s="10" t="str">
        <x:v>Actual − budget</x:v>
      </x:c>
    </x:row>
    <x:row r="6" ht="24" customHeight="1">
      <x:c r="A6" s="2" t="str">
        <x:v>Artist income</x:v>
      </x:c>
      <x:c r="B6" s="2"/>
      <x:c r="C6" s="2"/>
      <x:c r="D6" s="2"/>
      <x:c r="E6" s="11" t="str">
        <x:f>IF(COUNT(E17:E19)=3,SUM(E17:E19),"")</x:f>
      </x:c>
      <x:c r="F6" s="11" t="str">
        <x:f>IF(COUNT(F17:F19)=3,SUM(F17:F19),"")</x:f>
      </x:c>
      <x:c r="G6" s="11" t="str">
        <x:f>IF(COUNT(E6:F6)=2,F6-E6,"")</x:f>
      </x:c>
    </x:row>
    <x:row r="7" ht="24" customHeight="1">
      <x:c r="A7" s="2" t="str">
        <x:v>Touring costs</x:v>
      </x:c>
      <x:c r="B7" s="2"/>
      <x:c r="C7" s="2"/>
      <x:c r="D7" s="2"/>
      <x:c r="E7" s="11" t="str">
        <x:f>IF(COUNT(E23:E30)=8,SUM(E23:E30),"")</x:f>
      </x:c>
      <x:c r="F7" s="11" t="str">
        <x:f>IF(COUNT(F23:F30)=8,SUM(F23:F30),"")</x:f>
      </x:c>
      <x:c r="G7" s="11" t="str">
        <x:f>IF(COUNT(E7:F7)=2,F7-E7,"")</x:f>
      </x:c>
    </x:row>
    <x:row r="8" ht="24" customHeight="1">
      <x:c r="A8" s="2" t="str">
        <x:v>Commissions</x:v>
      </x:c>
      <x:c r="B8" s="2"/>
      <x:c r="C8" s="2"/>
      <x:c r="D8" s="2"/>
      <x:c r="E8" s="11" t="str">
        <x:f>IF(COUNT(E33:E34)=2,SUM(E33:E34),"")</x:f>
      </x:c>
      <x:c r="F8" s="11" t="str">
        <x:f>IF(COUNT(F33:F34)=2,SUM(F33:F34),"")</x:f>
      </x:c>
      <x:c r="G8" s="11" t="str">
        <x:f>IF(COUNT(E8:F8)=2,F8-E8,"")</x:f>
      </x:c>
    </x:row>
    <x:row r="9" ht="24" customHeight="1">
      <x:c r="A9" s="14" t="str">
        <x:v>Remaining before tax / artist pay</x:v>
      </x:c>
      <x:c r="B9" s="14"/>
      <x:c r="C9" s="14"/>
      <x:c r="D9" s="14"/>
      <x:c r="E9" s="15" t="str">
        <x:f>IF(COUNT(E6:E8)=3,E6-E7-E8,"")</x:f>
      </x:c>
      <x:c r="F9" s="15" t="str">
        <x:f>IF(COUNT(F6:F8)=3,F6-F7-F8,"")</x:f>
      </x:c>
      <x:c r="G9" s="15" t="str">
        <x:f>IF(COUNT(E9:F9)=2,F9-E9,"")</x:f>
      </x:c>
    </x:row>
    <x:row r="10" ht="24" customHeight="1">
      <x:c r="A10" s="2"/>
      <x:c r="B10" s="2"/>
      <x:c r="C10" s="2"/>
      <x:c r="D10" s="2"/>
      <x:c r="E10" s="2"/>
      <x:c r="F10" s="2"/>
      <x:c r="G10" s="2"/>
    </x:row>
    <x:row r="11" ht="28" customHeight="1">
      <x:c r="A11" s="10" t="str">
        <x:v>Tour parameters</x:v>
      </x:c>
      <x:c r="B11" s="10" t="str">
        <x:v>Days</x:v>
      </x:c>
      <x:c r="C11" s="10"/>
      <x:c r="D11" s="10" t="str">
        <x:v>People</x:v>
      </x:c>
      <x:c r="E11" s="10"/>
      <x:c r="F11" s="10" t="str">
        <x:v>Hotel nights</x:v>
      </x:c>
      <x:c r="G11" s="10" t="str">
        <x:v>Rooms</x:v>
      </x:c>
    </x:row>
    <x:row r="12" ht="24" customHeight="1">
      <x:c r="A12" s="2" t="str">
        <x:v>Include all travel days</x:v>
      </x:c>
      <x:c r="B12" s="17"/>
      <x:c r="C12" s="2"/>
      <x:c r="D12" s="17"/>
      <x:c r="E12" s="2"/>
      <x:c r="F12" s="17"/>
      <x:c r="G12" s="17"/>
    </x:row>
    <x:row r="13" ht="24" customHeight="1">
      <x:c r="A13" s="2"/>
      <x:c r="B13" s="2"/>
      <x:c r="C13" s="2"/>
      <x:c r="D13" s="2"/>
      <x:c r="E13" s="2"/>
      <x:c r="F13" s="2"/>
      <x:c r="G13" s="2"/>
    </x:row>
    <x:row r="14" ht="24" customHeight="1">
      <x:c r="A14" s="2" t="str">
        <x:v>Shows</x:v>
      </x:c>
      <x:c r="B14" s="17"/>
      <x:c r="C14" s="2" t="str">
        <x:v>Currency</x:v>
      </x:c>
      <x:c r="D14" s="17" t="str">
        <x:v>USD</x:v>
      </x:c>
      <x:c r="E14" s="2"/>
      <x:c r="F14" s="2"/>
      <x:c r="G14" s="2"/>
    </x:row>
    <x:row r="15" ht="24" customHeight="1">
      <x:c r="A15" s="2"/>
      <x:c r="B15" s="2"/>
      <x:c r="C15" s="2"/>
      <x:c r="D15" s="2"/>
      <x:c r="E15" s="2"/>
      <x:c r="F15" s="2"/>
      <x:c r="G15" s="2"/>
    </x:row>
    <x:row r="16" ht="28" customHeight="1">
      <x:c r="A16" s="10" t="str">
        <x:v>Artist income</x:v>
      </x:c>
      <x:c r="B16" s="10" t="str">
        <x:v>Quantity</x:v>
      </x:c>
      <x:c r="C16" s="10" t="str">
        <x:v>Periods</x:v>
      </x:c>
      <x:c r="D16" s="10" t="str">
        <x:v>Unit rate</x:v>
      </x:c>
      <x:c r="E16" s="10" t="str">
        <x:v>Budget</x:v>
      </x:c>
      <x:c r="F16" s="10" t="str">
        <x:v>Actual total</x:v>
      </x:c>
      <x:c r="G16" s="10" t="str">
        <x:v>Actual − budget</x:v>
      </x:c>
    </x:row>
    <x:row r="17" ht="24" customHeight="1">
      <x:c r="A17" s="2" t="str">
        <x:v>Artist show fees</x:v>
      </x:c>
      <x:c r="B17" s="2" t="str">
        <x:f>IF($B$14="","",$B$14)</x:f>
      </x:c>
      <x:c r="C17" s="17" t="n">
        <x:v>1</x:v>
      </x:c>
      <x:c r="D17" s="18"/>
      <x:c r="E17" s="11" t="str">
        <x:f>IF(COUNT(B17:D17)=3,B17*C17*D17,"")</x:f>
      </x:c>
      <x:c r="F17" s="18"/>
      <x:c r="G17" s="11" t="str">
        <x:f>IF(COUNT(E17:F17)=2,F17-E17,"")</x:f>
      </x:c>
    </x:row>
    <x:row r="18" ht="24" customHeight="1">
      <x:c r="A18" s="2" t="str">
        <x:v>Merch sales</x:v>
      </x:c>
      <x:c r="B18" s="17" t="n">
        <x:v>1</x:v>
      </x:c>
      <x:c r="C18" s="17" t="n">
        <x:v>1</x:v>
      </x:c>
      <x:c r="D18" s="18"/>
      <x:c r="E18" s="11" t="str">
        <x:f>IF(COUNT(B18:D18)=3,B18*C18*D18,"")</x:f>
      </x:c>
      <x:c r="F18" s="18"/>
      <x:c r="G18" s="11" t="str">
        <x:f>IF(COUNT(E18:F18)=2,F18-E18,"")</x:f>
      </x:c>
    </x:row>
    <x:row r="19" ht="24" customHeight="1">
      <x:c r="A19" s="2" t="str">
        <x:v>Tour support</x:v>
      </x:c>
      <x:c r="B19" s="17" t="n">
        <x:v>1</x:v>
      </x:c>
      <x:c r="C19" s="17" t="n">
        <x:v>1</x:v>
      </x:c>
      <x:c r="D19" s="18"/>
      <x:c r="E19" s="11" t="str">
        <x:f>IF(COUNT(B19:D19)=3,B19*C19*D19,"")</x:f>
      </x:c>
      <x:c r="F19" s="18"/>
      <x:c r="G19" s="11" t="str">
        <x:f>IF(COUNT(E19:F19)=2,F19-E19,"")</x:f>
      </x:c>
    </x:row>
    <x:row r="20" ht="24" customHeight="1">
      <x:c r="A20" s="2"/>
      <x:c r="B20" s="2"/>
      <x:c r="C20" s="2"/>
      <x:c r="D20" s="2"/>
      <x:c r="E20" s="2"/>
      <x:c r="F20" s="2"/>
      <x:c r="G20" s="2"/>
    </x:row>
    <x:row r="21" ht="24" customHeight="1">
      <x:c r="A21" s="2"/>
      <x:c r="B21" s="2"/>
      <x:c r="C21" s="2"/>
      <x:c r="D21" s="2"/>
      <x:c r="E21" s="2"/>
      <x:c r="F21" s="2"/>
      <x:c r="G21" s="2"/>
    </x:row>
    <x:row r="22" ht="28" customHeight="1">
      <x:c r="A22" s="10" t="str">
        <x:v>Touring costs</x:v>
      </x:c>
      <x:c r="B22" s="10" t="str">
        <x:v>Quantity</x:v>
      </x:c>
      <x:c r="C22" s="10" t="str">
        <x:v>Periods</x:v>
      </x:c>
      <x:c r="D22" s="10" t="str">
        <x:v>Unit rate</x:v>
      </x:c>
      <x:c r="E22" s="10" t="str">
        <x:v>Budget</x:v>
      </x:c>
      <x:c r="F22" s="10" t="str">
        <x:v>Actual total</x:v>
      </x:c>
      <x:c r="G22" s="10" t="str">
        <x:v>Actual − budget</x:v>
      </x:c>
    </x:row>
    <x:row r="23" ht="24" customHeight="1">
      <x:c r="A23" s="2" t="str">
        <x:v>Vehicle</x:v>
      </x:c>
      <x:c r="B23" s="2" t="str">
        <x:f>IF($B$12="","",$B$12)</x:f>
      </x:c>
      <x:c r="C23" s="17" t="n">
        <x:v>1</x:v>
      </x:c>
      <x:c r="D23" s="18"/>
      <x:c r="E23" s="11" t="str">
        <x:f>IF(COUNT(B23:D23)=3,B23*C23*D23,"")</x:f>
      </x:c>
      <x:c r="F23" s="18"/>
      <x:c r="G23" s="11" t="str">
        <x:f>IF(COUNT(E23:F23)=2,F23-E23,"")</x:f>
      </x:c>
    </x:row>
    <x:row r="24" ht="24" customHeight="1">
      <x:c r="A24" s="2" t="str">
        <x:v>Hotels</x:v>
      </x:c>
      <x:c r="B24" s="2" t="str">
        <x:f>IF($G$12="","",$G$12)</x:f>
      </x:c>
      <x:c r="C24" s="2" t="str">
        <x:f>IF($F$12="","",$F$12)</x:f>
      </x:c>
      <x:c r="D24" s="18"/>
      <x:c r="E24" s="11" t="str">
        <x:f>IF(COUNT(B24:D24)=3,B24*C24*D24,"")</x:f>
      </x:c>
      <x:c r="F24" s="18"/>
      <x:c r="G24" s="11" t="str">
        <x:f>IF(COUNT(E24:F24)=2,F24-E24,"")</x:f>
      </x:c>
    </x:row>
    <x:row r="25" ht="24" customHeight="1">
      <x:c r="A25" s="2" t="str">
        <x:v>Per diems</x:v>
      </x:c>
      <x:c r="B25" s="2" t="str">
        <x:f>IF($D$12="","",$D$12)</x:f>
      </x:c>
      <x:c r="C25" s="2" t="str">
        <x:f>IF($B$12="","",$B$12)</x:f>
      </x:c>
      <x:c r="D25" s="18"/>
      <x:c r="E25" s="11" t="str">
        <x:f>IF(COUNT(B25:D25)=3,B25*C25*D25,"")</x:f>
      </x:c>
      <x:c r="F25" s="18"/>
      <x:c r="G25" s="11" t="str">
        <x:f>IF(COUNT(E25:F25)=2,F25-E25,"")</x:f>
      </x:c>
    </x:row>
    <x:row r="26" ht="24" customHeight="1">
      <x:c r="A26" s="2" t="str">
        <x:v>Fuel</x:v>
      </x:c>
      <x:c r="B26" s="17" t="n">
        <x:v>1</x:v>
      </x:c>
      <x:c r="C26" s="17" t="n">
        <x:v>1</x:v>
      </x:c>
      <x:c r="D26" s="18"/>
      <x:c r="E26" s="11" t="str">
        <x:f>IF(COUNT(B26:D26)=3,B26*C26*D26,"")</x:f>
      </x:c>
      <x:c r="F26" s="18"/>
      <x:c r="G26" s="11" t="str">
        <x:f>IF(COUNT(E26:F26)=2,F26-E26,"")</x:f>
      </x:c>
    </x:row>
    <x:row r="27" ht="24" customHeight="1">
      <x:c r="A27" s="2" t="str">
        <x:v>Crew</x:v>
      </x:c>
      <x:c r="B27" s="2" t="str">
        <x:f>IF($B$12="","",$B$12)</x:f>
      </x:c>
      <x:c r="C27" s="17" t="n">
        <x:v>1</x:v>
      </x:c>
      <x:c r="D27" s="18"/>
      <x:c r="E27" s="11" t="str">
        <x:f>IF(COUNT(B27:D27)=3,B27*C27*D27,"")</x:f>
      </x:c>
      <x:c r="F27" s="18"/>
      <x:c r="G27" s="11" t="str">
        <x:f>IF(COUNT(E27:F27)=2,F27-E27,"")</x:f>
      </x:c>
    </x:row>
    <x:row r="28" ht="24" customHeight="1">
      <x:c r="A28" s="2" t="str">
        <x:v>Merch production</x:v>
      </x:c>
      <x:c r="B28" s="17" t="n">
        <x:v>1</x:v>
      </x:c>
      <x:c r="C28" s="17" t="n">
        <x:v>1</x:v>
      </x:c>
      <x:c r="D28" s="18"/>
      <x:c r="E28" s="11" t="str">
        <x:f>IF(COUNT(B28:D28)=3,B28*C28*D28,"")</x:f>
      </x:c>
      <x:c r="F28" s="18"/>
      <x:c r="G28" s="11" t="str">
        <x:f>IF(COUNT(E28:F28)=2,F28-E28,"")</x:f>
      </x:c>
    </x:row>
    <x:row r="29" ht="24" customHeight="1">
      <x:c r="A29" s="2" t="str">
        <x:v>Venue merch fees</x:v>
      </x:c>
      <x:c r="B29" s="17" t="n">
        <x:v>1</x:v>
      </x:c>
      <x:c r="C29" s="17" t="n">
        <x:v>1</x:v>
      </x:c>
      <x:c r="D29" s="18"/>
      <x:c r="E29" s="11" t="str">
        <x:f>IF(COUNT(B29:D29)=3,B29*C29*D29,"")</x:f>
      </x:c>
      <x:c r="F29" s="18"/>
      <x:c r="G29" s="11" t="str">
        <x:f>IF(COUNT(E29:F29)=2,F29-E29,"")</x:f>
      </x:c>
    </x:row>
    <x:row r="30" ht="24" customHeight="1">
      <x:c r="A30" s="2" t="str">
        <x:v>Insurance</x:v>
      </x:c>
      <x:c r="B30" s="17" t="n">
        <x:v>1</x:v>
      </x:c>
      <x:c r="C30" s="17" t="n">
        <x:v>1</x:v>
      </x:c>
      <x:c r="D30" s="18"/>
      <x:c r="E30" s="11" t="str">
        <x:f>IF(COUNT(B30:D30)=3,B30*C30*D30,"")</x:f>
      </x:c>
      <x:c r="F30" s="18"/>
      <x:c r="G30" s="11" t="str">
        <x:f>IF(COUNT(E30:F30)=2,F30-E30,"")</x:f>
      </x:c>
    </x:row>
    <x:row r="31" ht="24" customHeight="1">
      <x:c r="A31" s="2"/>
      <x:c r="B31" s="2"/>
      <x:c r="C31" s="2"/>
      <x:c r="D31" s="2"/>
      <x:c r="E31" s="2"/>
      <x:c r="F31" s="2"/>
      <x:c r="G31" s="2"/>
    </x:row>
    <x:row r="32" ht="28" customHeight="1">
      <x:c r="A32" s="10" t="str">
        <x:v>Commission</x:v>
      </x:c>
      <x:c r="B32" s="10" t="str">
        <x:v>Budget base</x:v>
      </x:c>
      <x:c r="C32" s="10" t="str">
        <x:v>Rate</x:v>
      </x:c>
      <x:c r="D32" s="10"/>
      <x:c r="E32" s="10" t="str">
        <x:v>Budget</x:v>
      </x:c>
      <x:c r="F32" s="10" t="str">
        <x:v>Actual</x:v>
      </x:c>
      <x:c r="G32" s="10" t="str">
        <x:v>Actual − budget</x:v>
      </x:c>
    </x:row>
    <x:row r="33" ht="24" customHeight="1">
      <x:c r="A33" s="2" t="str">
        <x:v>Booking: show fees only</x:v>
      </x:c>
      <x:c r="B33" s="11" t="str">
        <x:f>IF(E17="","",E17)</x:f>
      </x:c>
      <x:c r="C33" s="19"/>
      <x:c r="D33" s="2"/>
      <x:c r="E33" s="11" t="str">
        <x:f>IF(COUNT(B33:C33)=2,B33*C33,"")</x:f>
      </x:c>
      <x:c r="F33" s="11" t="str">
        <x:f>IF(COUNT(F17,C33)=2,F17*C33,"")</x:f>
      </x:c>
      <x:c r="G33" s="11" t="str">
        <x:f>IF(COUNT(E33:F33)=2,F33-E33,"")</x:f>
      </x:c>
    </x:row>
    <x:row r="34" ht="24" customHeight="1">
      <x:c r="A34" s="2" t="str">
        <x:v>Management: show fees only</x:v>
      </x:c>
      <x:c r="B34" s="11" t="str">
        <x:f>IF(E17="","",E17)</x:f>
      </x:c>
      <x:c r="C34" s="19"/>
      <x:c r="D34" s="2"/>
      <x:c r="E34" s="11" t="str">
        <x:f>IF(COUNT(B34:C34)=2,B34*C34,"")</x:f>
      </x:c>
      <x:c r="F34" s="11" t="str">
        <x:f>IF(COUNT(F17,C34)=2,F17*C34,"")</x:f>
      </x:c>
      <x:c r="G34" s="11" t="str">
        <x:f>IF(COUNT(E34:F34)=2,F34-E34,"")</x:f>
      </x:c>
    </x:row>
    <x:row r="35" ht="24" customHeight="1">
      <x:c r="A35" s="2"/>
      <x:c r="B35" s="2"/>
      <x:c r="C35" s="2"/>
      <x:c r="D35" s="2"/>
      <x:c r="E35" s="2"/>
      <x:c r="F35" s="2"/>
      <x:c r="G35" s="2"/>
    </x:row>
    <x:row r="36" ht="24" customHeight="1">
      <x:c r="A36" s="7" t="str">
        <x:v>Commission defaults to show fees only. Replace budget base and actual formula if your agreement differs.</x:v>
      </x:c>
      <x:c r="B36" s="2"/>
      <x:c r="C36" s="2"/>
      <x:c r="D36" s="2"/>
      <x:c r="E36" s="2"/>
      <x:c r="F36" s="2"/>
      <x:c r="G36" s="2"/>
    </x:row>
    <x:row r="37" ht="24" customHeight="1">
      <x:c r="A37" s="7" t="str">
        <x:v>Do not add deposits to income. Remaining is not a cash balance; tax and artist pay are not included.</x:v>
      </x:c>
      <x:c r="B37" s="2"/>
      <x:c r="C37" s="2"/>
      <x:c r="D37" s="2"/>
      <x:c r="E37" s="2"/>
      <x:c r="F37" s="2"/>
      <x:c r="G37" s="2"/>
    </x:row>
    <x:row r="38" ht="24" customHeight="1">
      <x:c r="A38" s="7" t="str">
        <x:v>Guide and assumptions: https://www.octve.io/resources/tour-budget-template</x:v>
      </x:c>
      <x:c r="B38" s="2"/>
      <x:c r="C38" s="2"/>
      <x:c r="D38" s="2"/>
      <x:c r="E38" s="2"/>
      <x:c r="F38" s="2"/>
      <x:c r="G38" s="2"/>
    </x:row>
    <x:row r="39" ht="24" customHeight="1">
      <x:c r="A39" s="2"/>
      <x:c r="B39" s="2"/>
      <x:c r="C39" s="2"/>
      <x:c r="D39" s="2"/>
      <x:c r="E39" s="2"/>
      <x:c r="F39" s="2"/>
      <x:c r="G39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A36343"/>
  </x:sheetPr>
  <x:sheetViews>
    <x:sheetView showGridLines="0" workbookViewId="0"/>
  </x:sheetViews>
  <x:sheetFormatPr defaultRowHeight="15"/>
  <x:cols>
    <x:col min="1" max="1" width="34" hidden="0" customWidth="1"/>
    <x:col min="2" max="2" width="12" hidden="0" customWidth="1"/>
    <x:col min="3" max="3" width="12" hidden="0" customWidth="1"/>
    <x:col min="4" max="4" width="16" hidden="0" customWidth="1"/>
    <x:col min="5" max="5" width="17" hidden="0" customWidth="1"/>
    <x:col min="6" max="6" width="17" hidden="0" customWidth="1"/>
    <x:col min="7" max="7" width="17" hidden="0" customWidth="1"/>
  </x:cols>
  <x:sheetData>
    <x:row r="1" ht="24" customHeight="1">
      <x:c r="A1" s="2"/>
      <x:c r="B1" s="6"/>
      <x:c r="C1" s="6"/>
      <x:c r="D1" s="6"/>
      <x:c r="E1" s="6"/>
      <x:c r="F1" s="6"/>
      <x:c r="G1" s="6"/>
    </x:row>
    <x:row r="2" ht="30" customHeight="1">
      <x:c r="A2" s="4" t="str">
        <x:v>Tour budget: worked example (USD)</x:v>
      </x:c>
      <x:c r="B2" s="5"/>
      <x:c r="C2" s="5"/>
      <x:c r="D2" s="5"/>
      <x:c r="E2" s="5"/>
      <x:c r="F2" s="5"/>
      <x:c r="G2" s="5"/>
    </x:row>
    <x:row r="3" ht="24" customHeight="1">
      <x:c r="A3" s="7" t="str">
        <x:v>Invented amounts. Not customer results or suggested rates. One currency only.</x:v>
      </x:c>
      <x:c r="B3" s="2"/>
      <x:c r="C3" s="2"/>
      <x:c r="D3" s="2"/>
      <x:c r="E3" s="2"/>
      <x:c r="F3" s="2"/>
      <x:c r="G3" s="2"/>
    </x:row>
    <x:row r="4" ht="24" customHeight="1">
      <x:c r="A4" s="7" t="str">
        <x:v>Actuals stay blank until entered. A positive cost variance means overspend.</x:v>
      </x:c>
      <x:c r="B4" s="2"/>
      <x:c r="C4" s="2"/>
      <x:c r="D4" s="2"/>
      <x:c r="E4" s="2"/>
      <x:c r="F4" s="2"/>
      <x:c r="G4" s="2"/>
    </x:row>
    <x:row r="5" ht="28" customHeight="1">
      <x:c r="A5" s="10" t="str">
        <x:v>Tour summary</x:v>
      </x:c>
      <x:c r="B5" s="10"/>
      <x:c r="C5" s="10"/>
      <x:c r="D5" s="10"/>
      <x:c r="E5" s="10" t="str">
        <x:v>Budget</x:v>
      </x:c>
      <x:c r="F5" s="10" t="str">
        <x:v>Actual</x:v>
      </x:c>
      <x:c r="G5" s="10" t="str">
        <x:v>Actual − budget</x:v>
      </x:c>
    </x:row>
    <x:row r="6" ht="24" customHeight="1">
      <x:c r="A6" s="2" t="str">
        <x:v>Artist income</x:v>
      </x:c>
      <x:c r="B6" s="2"/>
      <x:c r="C6" s="2"/>
      <x:c r="D6" s="2"/>
      <x:c r="E6" s="11" t="n">
        <x:f>IF(COUNT(E17:E19)=3,SUM(E17:E19),"")</x:f>
        <x:v>11200</x:v>
      </x:c>
      <x:c r="F6" s="11" t="str">
        <x:f>IF(COUNT(F17:F19)=3,SUM(F17:F19),"")</x:f>
      </x:c>
      <x:c r="G6" s="11" t="str">
        <x:f>IF(COUNT(E6:F6)=2,F6-E6,"")</x:f>
      </x:c>
    </x:row>
    <x:row r="7" ht="24" customHeight="1">
      <x:c r="A7" s="2" t="str">
        <x:v>Touring costs</x:v>
      </x:c>
      <x:c r="B7" s="2"/>
      <x:c r="C7" s="2"/>
      <x:c r="D7" s="2"/>
      <x:c r="E7" s="11" t="n">
        <x:f>IF(COUNT(E23:E30)=8,SUM(E23:E30),"")</x:f>
        <x:v>5790</x:v>
      </x:c>
      <x:c r="F7" s="11" t="str">
        <x:f>IF(COUNT(F23:F30)=8,SUM(F23:F30),"")</x:f>
      </x:c>
      <x:c r="G7" s="11" t="str">
        <x:f>IF(COUNT(E7:F7)=2,F7-E7,"")</x:f>
      </x:c>
    </x:row>
    <x:row r="8" ht="24" customHeight="1">
      <x:c r="A8" s="2" t="str">
        <x:v>Commissions</x:v>
      </x:c>
      <x:c r="B8" s="2"/>
      <x:c r="C8" s="2"/>
      <x:c r="D8" s="2"/>
      <x:c r="E8" s="11" t="n">
        <x:f>IF(COUNT(E33:E34)=2,SUM(E33:E34),"")</x:f>
        <x:v>900</x:v>
      </x:c>
      <x:c r="F8" s="11" t="str">
        <x:f>IF(COUNT(F33:F34)=2,SUM(F33:F34),"")</x:f>
      </x:c>
      <x:c r="G8" s="11" t="str">
        <x:f>IF(COUNT(E8:F8)=2,F8-E8,"")</x:f>
      </x:c>
    </x:row>
    <x:row r="9" ht="24" customHeight="1">
      <x:c r="A9" s="14" t="str">
        <x:v>Remaining before tax / artist pay</x:v>
      </x:c>
      <x:c r="B9" s="14"/>
      <x:c r="C9" s="14"/>
      <x:c r="D9" s="14"/>
      <x:c r="E9" s="15" t="n">
        <x:f>IF(COUNT(E6:E8)=3,E6-E7-E8,"")</x:f>
        <x:v>4510</x:v>
      </x:c>
      <x:c r="F9" s="15" t="str">
        <x:f>IF(COUNT(F6:F8)=3,F6-F7-F8,"")</x:f>
      </x:c>
      <x:c r="G9" s="15" t="str">
        <x:f>IF(COUNT(E9:F9)=2,F9-E9,"")</x:f>
      </x:c>
    </x:row>
    <x:row r="10" ht="24" customHeight="1">
      <x:c r="A10" s="2"/>
      <x:c r="B10" s="2"/>
      <x:c r="C10" s="2"/>
      <x:c r="D10" s="2"/>
      <x:c r="E10" s="2"/>
      <x:c r="F10" s="2"/>
      <x:c r="G10" s="2"/>
    </x:row>
    <x:row r="11" ht="28" customHeight="1">
      <x:c r="A11" s="10" t="str">
        <x:v>Tour parameters</x:v>
      </x:c>
      <x:c r="B11" s="10" t="str">
        <x:v>Days</x:v>
      </x:c>
      <x:c r="C11" s="10"/>
      <x:c r="D11" s="10" t="str">
        <x:v>People</x:v>
      </x:c>
      <x:c r="E11" s="10"/>
      <x:c r="F11" s="10" t="str">
        <x:v>Hotel nights</x:v>
      </x:c>
      <x:c r="G11" s="10" t="str">
        <x:v>Rooms</x:v>
      </x:c>
    </x:row>
    <x:row r="12" ht="24" customHeight="1">
      <x:c r="A12" s="2" t="str">
        <x:v>Include all travel days</x:v>
      </x:c>
      <x:c r="B12" s="17" t="n">
        <x:v>8</x:v>
      </x:c>
      <x:c r="C12" s="2"/>
      <x:c r="D12" s="17" t="n">
        <x:v>4</x:v>
      </x:c>
      <x:c r="E12" s="2"/>
      <x:c r="F12" s="17" t="n">
        <x:v>7</x:v>
      </x:c>
      <x:c r="G12" s="17" t="n">
        <x:v>2</x:v>
      </x:c>
    </x:row>
    <x:row r="13" ht="24" customHeight="1">
      <x:c r="A13" s="2"/>
      <x:c r="B13" s="2"/>
      <x:c r="C13" s="2"/>
      <x:c r="D13" s="2"/>
      <x:c r="E13" s="2"/>
      <x:c r="F13" s="2"/>
      <x:c r="G13" s="2"/>
    </x:row>
    <x:row r="14" ht="24" customHeight="1">
      <x:c r="A14" s="2" t="str">
        <x:v>Shows</x:v>
      </x:c>
      <x:c r="B14" s="17" t="n">
        <x:v>6</x:v>
      </x:c>
      <x:c r="C14" s="2" t="str">
        <x:v>Currency</x:v>
      </x:c>
      <x:c r="D14" s="17" t="str">
        <x:v>USD</x:v>
      </x:c>
      <x:c r="E14" s="2"/>
      <x:c r="F14" s="2"/>
      <x:c r="G14" s="2"/>
    </x:row>
    <x:row r="15" ht="24" customHeight="1">
      <x:c r="A15" s="2"/>
      <x:c r="B15" s="2"/>
      <x:c r="C15" s="2"/>
      <x:c r="D15" s="2"/>
      <x:c r="E15" s="2"/>
      <x:c r="F15" s="2"/>
      <x:c r="G15" s="2"/>
    </x:row>
    <x:row r="16" ht="28" customHeight="1">
      <x:c r="A16" s="10" t="str">
        <x:v>Artist income</x:v>
      </x:c>
      <x:c r="B16" s="10" t="str">
        <x:v>Quantity</x:v>
      </x:c>
      <x:c r="C16" s="10" t="str">
        <x:v>Periods</x:v>
      </x:c>
      <x:c r="D16" s="10" t="str">
        <x:v>Unit rate</x:v>
      </x:c>
      <x:c r="E16" s="10" t="str">
        <x:v>Budget</x:v>
      </x:c>
      <x:c r="F16" s="10" t="str">
        <x:v>Actual total</x:v>
      </x:c>
      <x:c r="G16" s="10" t="str">
        <x:v>Actual − budget</x:v>
      </x:c>
    </x:row>
    <x:row r="17" ht="24" customHeight="1">
      <x:c r="A17" s="2" t="str">
        <x:v>Artist show fees</x:v>
      </x:c>
      <x:c r="B17" s="2" t="n">
        <x:f>IF($B$14="","",$B$14)</x:f>
        <x:v>6</x:v>
      </x:c>
      <x:c r="C17" s="17" t="n">
        <x:v>1</x:v>
      </x:c>
      <x:c r="D17" s="18" t="n">
        <x:v>1500</x:v>
      </x:c>
      <x:c r="E17" s="11" t="n">
        <x:f>IF(COUNT(B17:D17)=3,B17*C17*D17,"")</x:f>
        <x:v>9000</x:v>
      </x:c>
      <x:c r="F17" s="18"/>
      <x:c r="G17" s="11" t="str">
        <x:f>IF(COUNT(E17:F17)=2,F17-E17,"")</x:f>
      </x:c>
    </x:row>
    <x:row r="18" ht="24" customHeight="1">
      <x:c r="A18" s="2" t="str">
        <x:v>Merch sales</x:v>
      </x:c>
      <x:c r="B18" s="17" t="n">
        <x:v>1</x:v>
      </x:c>
      <x:c r="C18" s="17" t="n">
        <x:v>1</x:v>
      </x:c>
      <x:c r="D18" s="18" t="n">
        <x:v>1200</x:v>
      </x:c>
      <x:c r="E18" s="11" t="n">
        <x:f>IF(COUNT(B18:D18)=3,B18*C18*D18,"")</x:f>
        <x:v>1200</x:v>
      </x:c>
      <x:c r="F18" s="18"/>
      <x:c r="G18" s="11" t="str">
        <x:f>IF(COUNT(E18:F18)=2,F18-E18,"")</x:f>
      </x:c>
    </x:row>
    <x:row r="19" ht="24" customHeight="1">
      <x:c r="A19" s="2" t="str">
        <x:v>Tour support</x:v>
      </x:c>
      <x:c r="B19" s="17" t="n">
        <x:v>1</x:v>
      </x:c>
      <x:c r="C19" s="17" t="n">
        <x:v>1</x:v>
      </x:c>
      <x:c r="D19" s="18" t="n">
        <x:v>1000</x:v>
      </x:c>
      <x:c r="E19" s="11" t="n">
        <x:f>IF(COUNT(B19:D19)=3,B19*C19*D19,"")</x:f>
        <x:v>1000</x:v>
      </x:c>
      <x:c r="F19" s="18"/>
      <x:c r="G19" s="11" t="str">
        <x:f>IF(COUNT(E19:F19)=2,F19-E19,"")</x:f>
      </x:c>
    </x:row>
    <x:row r="20" ht="24" customHeight="1">
      <x:c r="A20" s="2"/>
      <x:c r="B20" s="2"/>
      <x:c r="C20" s="2"/>
      <x:c r="D20" s="2"/>
      <x:c r="E20" s="2"/>
      <x:c r="F20" s="2"/>
      <x:c r="G20" s="2"/>
    </x:row>
    <x:row r="21" ht="24" customHeight="1">
      <x:c r="A21" s="2"/>
      <x:c r="B21" s="2"/>
      <x:c r="C21" s="2"/>
      <x:c r="D21" s="2"/>
      <x:c r="E21" s="2"/>
      <x:c r="F21" s="2"/>
      <x:c r="G21" s="2"/>
    </x:row>
    <x:row r="22" ht="28" customHeight="1">
      <x:c r="A22" s="10" t="str">
        <x:v>Touring costs</x:v>
      </x:c>
      <x:c r="B22" s="10" t="str">
        <x:v>Quantity</x:v>
      </x:c>
      <x:c r="C22" s="10" t="str">
        <x:v>Periods</x:v>
      </x:c>
      <x:c r="D22" s="10" t="str">
        <x:v>Unit rate</x:v>
      </x:c>
      <x:c r="E22" s="10" t="str">
        <x:v>Budget</x:v>
      </x:c>
      <x:c r="F22" s="10" t="str">
        <x:v>Actual total</x:v>
      </x:c>
      <x:c r="G22" s="10" t="str">
        <x:v>Actual − budget</x:v>
      </x:c>
    </x:row>
    <x:row r="23" ht="24" customHeight="1">
      <x:c r="A23" s="2" t="str">
        <x:v>Vehicle</x:v>
      </x:c>
      <x:c r="B23" s="2" t="n">
        <x:f>IF($B$12="","",$B$12)</x:f>
        <x:v>8</x:v>
      </x:c>
      <x:c r="C23" s="17" t="n">
        <x:v>1</x:v>
      </x:c>
      <x:c r="D23" s="18" t="n">
        <x:v>110</x:v>
      </x:c>
      <x:c r="E23" s="11" t="n">
        <x:f>IF(COUNT(B23:D23)=3,B23*C23*D23,"")</x:f>
        <x:v>880</x:v>
      </x:c>
      <x:c r="F23" s="18"/>
      <x:c r="G23" s="11" t="str">
        <x:f>IF(COUNT(E23:F23)=2,F23-E23,"")</x:f>
      </x:c>
    </x:row>
    <x:row r="24" ht="24" customHeight="1">
      <x:c r="A24" s="2" t="str">
        <x:v>Hotels</x:v>
      </x:c>
      <x:c r="B24" s="2" t="n">
        <x:f>IF($G$12="","",$G$12)</x:f>
        <x:v>2</x:v>
      </x:c>
      <x:c r="C24" s="2" t="n">
        <x:f>IF($F$12="","",$F$12)</x:f>
        <x:v>7</x:v>
      </x:c>
      <x:c r="D24" s="18" t="n">
        <x:v>120</x:v>
      </x:c>
      <x:c r="E24" s="11" t="n">
        <x:f>IF(COUNT(B24:D24)=3,B24*C24*D24,"")</x:f>
        <x:v>1680</x:v>
      </x:c>
      <x:c r="F24" s="18"/>
      <x:c r="G24" s="11" t="str">
        <x:f>IF(COUNT(E24:F24)=2,F24-E24,"")</x:f>
      </x:c>
    </x:row>
    <x:row r="25" ht="24" customHeight="1">
      <x:c r="A25" s="2" t="str">
        <x:v>Per diems</x:v>
      </x:c>
      <x:c r="B25" s="2" t="n">
        <x:f>IF($D$12="","",$D$12)</x:f>
        <x:v>4</x:v>
      </x:c>
      <x:c r="C25" s="2" t="n">
        <x:f>IF($B$12="","",$B$12)</x:f>
        <x:v>8</x:v>
      </x:c>
      <x:c r="D25" s="18" t="n">
        <x:v>30</x:v>
      </x:c>
      <x:c r="E25" s="11" t="n">
        <x:f>IF(COUNT(B25:D25)=3,B25*C25*D25,"")</x:f>
        <x:v>960</x:v>
      </x:c>
      <x:c r="F25" s="18"/>
      <x:c r="G25" s="11" t="str">
        <x:f>IF(COUNT(E25:F25)=2,F25-E25,"")</x:f>
      </x:c>
    </x:row>
    <x:row r="26" ht="24" customHeight="1">
      <x:c r="A26" s="2" t="str">
        <x:v>Fuel</x:v>
      </x:c>
      <x:c r="B26" s="17" t="n">
        <x:v>1</x:v>
      </x:c>
      <x:c r="C26" s="17" t="n">
        <x:v>1</x:v>
      </x:c>
      <x:c r="D26" s="18" t="n">
        <x:v>450</x:v>
      </x:c>
      <x:c r="E26" s="11" t="n">
        <x:f>IF(COUNT(B26:D26)=3,B26*C26*D26,"")</x:f>
        <x:v>450</x:v>
      </x:c>
      <x:c r="F26" s="18"/>
      <x:c r="G26" s="11" t="str">
        <x:f>IF(COUNT(E26:F26)=2,F26-E26,"")</x:f>
      </x:c>
    </x:row>
    <x:row r="27" ht="24" customHeight="1">
      <x:c r="A27" s="2" t="str">
        <x:v>Crew</x:v>
      </x:c>
      <x:c r="B27" s="2" t="n">
        <x:f>IF($B$12="","",$B$12)</x:f>
        <x:v>8</x:v>
      </x:c>
      <x:c r="C27" s="17" t="n">
        <x:v>1</x:v>
      </x:c>
      <x:c r="D27" s="18" t="n">
        <x:v>150</x:v>
      </x:c>
      <x:c r="E27" s="11" t="n">
        <x:f>IF(COUNT(B27:D27)=3,B27*C27*D27,"")</x:f>
        <x:v>1200</x:v>
      </x:c>
      <x:c r="F27" s="18"/>
      <x:c r="G27" s="11" t="str">
        <x:f>IF(COUNT(E27:F27)=2,F27-E27,"")</x:f>
      </x:c>
    </x:row>
    <x:row r="28" ht="24" customHeight="1">
      <x:c r="A28" s="2" t="str">
        <x:v>Merch production</x:v>
      </x:c>
      <x:c r="B28" s="17" t="n">
        <x:v>1</x:v>
      </x:c>
      <x:c r="C28" s="17" t="n">
        <x:v>1</x:v>
      </x:c>
      <x:c r="D28" s="18" t="n">
        <x:v>300</x:v>
      </x:c>
      <x:c r="E28" s="11" t="n">
        <x:f>IF(COUNT(B28:D28)=3,B28*C28*D28,"")</x:f>
        <x:v>300</x:v>
      </x:c>
      <x:c r="F28" s="18"/>
      <x:c r="G28" s="11" t="str">
        <x:f>IF(COUNT(E28:F28)=2,F28-E28,"")</x:f>
      </x:c>
    </x:row>
    <x:row r="29" ht="24" customHeight="1">
      <x:c r="A29" s="2" t="str">
        <x:v>Venue merch fees</x:v>
      </x:c>
      <x:c r="B29" s="17" t="n">
        <x:v>1</x:v>
      </x:c>
      <x:c r="C29" s="17" t="n">
        <x:v>1</x:v>
      </x:c>
      <x:c r="D29" s="18" t="n">
        <x:v>120</x:v>
      </x:c>
      <x:c r="E29" s="11" t="n">
        <x:f>IF(COUNT(B29:D29)=3,B29*C29*D29,"")</x:f>
        <x:v>120</x:v>
      </x:c>
      <x:c r="F29" s="18"/>
      <x:c r="G29" s="11" t="str">
        <x:f>IF(COUNT(E29:F29)=2,F29-E29,"")</x:f>
      </x:c>
    </x:row>
    <x:row r="30" ht="24" customHeight="1">
      <x:c r="A30" s="2" t="str">
        <x:v>Insurance</x:v>
      </x:c>
      <x:c r="B30" s="17" t="n">
        <x:v>1</x:v>
      </x:c>
      <x:c r="C30" s="17" t="n">
        <x:v>1</x:v>
      </x:c>
      <x:c r="D30" s="18" t="n">
        <x:v>200</x:v>
      </x:c>
      <x:c r="E30" s="11" t="n">
        <x:f>IF(COUNT(B30:D30)=3,B30*C30*D30,"")</x:f>
        <x:v>200</x:v>
      </x:c>
      <x:c r="F30" s="18"/>
      <x:c r="G30" s="11" t="str">
        <x:f>IF(COUNT(E30:F30)=2,F30-E30,"")</x:f>
      </x:c>
    </x:row>
    <x:row r="31" ht="24" customHeight="1">
      <x:c r="A31" s="2"/>
      <x:c r="B31" s="2"/>
      <x:c r="C31" s="2"/>
      <x:c r="D31" s="2"/>
      <x:c r="E31" s="2"/>
      <x:c r="F31" s="2"/>
      <x:c r="G31" s="2"/>
    </x:row>
    <x:row r="32" ht="28" customHeight="1">
      <x:c r="A32" s="10" t="str">
        <x:v>Commission</x:v>
      </x:c>
      <x:c r="B32" s="10" t="str">
        <x:v>Budget base</x:v>
      </x:c>
      <x:c r="C32" s="10" t="str">
        <x:v>Rate</x:v>
      </x:c>
      <x:c r="D32" s="10"/>
      <x:c r="E32" s="10" t="str">
        <x:v>Budget</x:v>
      </x:c>
      <x:c r="F32" s="10" t="str">
        <x:v>Actual</x:v>
      </x:c>
      <x:c r="G32" s="10" t="str">
        <x:v>Actual − budget</x:v>
      </x:c>
    </x:row>
    <x:row r="33" ht="24" customHeight="1">
      <x:c r="A33" s="2" t="str">
        <x:v>Booking: show fees only</x:v>
      </x:c>
      <x:c r="B33" s="11" t="n">
        <x:f>IF(E17="","",E17)</x:f>
        <x:v>9000</x:v>
      </x:c>
      <x:c r="C33" s="19" t="n">
        <x:v>0.1</x:v>
      </x:c>
      <x:c r="D33" s="2"/>
      <x:c r="E33" s="11" t="n">
        <x:f>IF(COUNT(B33:C33)=2,B33*C33,"")</x:f>
        <x:v>900</x:v>
      </x:c>
      <x:c r="F33" s="11" t="str">
        <x:f>IF(COUNT(F17,C33)=2,F17*C33,"")</x:f>
      </x:c>
      <x:c r="G33" s="11" t="str">
        <x:f>IF(COUNT(E33:F33)=2,F33-E33,"")</x:f>
      </x:c>
    </x:row>
    <x:row r="34" ht="24" customHeight="1">
      <x:c r="A34" s="2" t="str">
        <x:v>Management: show fees only</x:v>
      </x:c>
      <x:c r="B34" s="11" t="n">
        <x:f>IF(E17="","",E17)</x:f>
        <x:v>9000</x:v>
      </x:c>
      <x:c r="C34" s="19" t="n">
        <x:v>0</x:v>
      </x:c>
      <x:c r="D34" s="2"/>
      <x:c r="E34" s="11" t="n">
        <x:f>IF(COUNT(B34:C34)=2,B34*C34,"")</x:f>
        <x:v>0</x:v>
      </x:c>
      <x:c r="F34" s="11" t="str">
        <x:f>IF(COUNT(F17,C34)=2,F17*C34,"")</x:f>
      </x:c>
      <x:c r="G34" s="11" t="str">
        <x:f>IF(COUNT(E34:F34)=2,F34-E34,"")</x:f>
      </x:c>
    </x:row>
    <x:row r="35" ht="24" customHeight="1">
      <x:c r="A35" s="2"/>
      <x:c r="B35" s="2"/>
      <x:c r="C35" s="2"/>
      <x:c r="D35" s="2"/>
      <x:c r="E35" s="2"/>
      <x:c r="F35" s="2"/>
      <x:c r="G35" s="2"/>
    </x:row>
    <x:row r="36" ht="24" customHeight="1">
      <x:c r="A36" s="7" t="str">
        <x:v>Commission defaults to show fees only. Replace budget base and actual formula if your agreement differs.</x:v>
      </x:c>
      <x:c r="B36" s="2"/>
      <x:c r="C36" s="2"/>
      <x:c r="D36" s="2"/>
      <x:c r="E36" s="2"/>
      <x:c r="F36" s="2"/>
      <x:c r="G36" s="2"/>
    </x:row>
    <x:row r="37" ht="24" customHeight="1">
      <x:c r="A37" s="7" t="str">
        <x:v>Do not add deposits to income. Remaining is not a cash balance; tax and artist pay are not included.</x:v>
      </x:c>
      <x:c r="B37" s="2"/>
      <x:c r="C37" s="2"/>
      <x:c r="D37" s="2"/>
      <x:c r="E37" s="2"/>
      <x:c r="F37" s="2"/>
      <x:c r="G37" s="2"/>
    </x:row>
    <x:row r="38" ht="24" customHeight="1">
      <x:c r="A38" s="7" t="str">
        <x:v>Guide and assumptions: https://www.octve.io/resources/tour-budget-template</x:v>
      </x:c>
      <x:c r="B38" s="2"/>
      <x:c r="C38" s="2"/>
      <x:c r="D38" s="2"/>
      <x:c r="E38" s="2"/>
      <x:c r="F38" s="2"/>
      <x:c r="G38" s="2"/>
    </x:row>
    <x:row r="39" ht="24" customHeight="1">
      <x:c r="A39" s="2"/>
      <x:c r="B39" s="2"/>
      <x:c r="C39" s="2"/>
      <x:c r="D39" s="2"/>
      <x:c r="E39" s="2"/>
      <x:c r="F39" s="2"/>
      <x:c r="G39" s="2"/>
    </x:row>
  </x:sheetData>
  <x:pageMargins left="0.7" right="0.7" top="0.75" bottom="0.75" header="0.3" footer="0.3"/>
</x:worksheet>
</file>